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19425" windowHeight="1102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 l="1"/>
  <c r="L32" i="1"/>
  <c r="L23" i="1"/>
  <c r="L43" i="1" l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57" i="1"/>
  <c r="L81" i="1"/>
  <c r="G119" i="1"/>
  <c r="H119" i="1"/>
  <c r="I119" i="1"/>
  <c r="L119" i="1"/>
  <c r="F100" i="1"/>
  <c r="L24" i="1"/>
  <c r="G43" i="1"/>
  <c r="J176" i="1"/>
  <c r="I195" i="1"/>
  <c r="J195" i="1"/>
  <c r="H195" i="1"/>
  <c r="G195" i="1"/>
  <c r="G176" i="1"/>
  <c r="I176" i="1"/>
  <c r="H176" i="1"/>
  <c r="L176" i="1"/>
  <c r="J157" i="1"/>
  <c r="I157" i="1"/>
  <c r="H157" i="1"/>
  <c r="G157" i="1"/>
  <c r="H138" i="1"/>
  <c r="I138" i="1"/>
  <c r="G138" i="1"/>
  <c r="J138" i="1"/>
  <c r="L138" i="1"/>
  <c r="J119" i="1"/>
  <c r="L100" i="1"/>
  <c r="J100" i="1"/>
  <c r="H100" i="1"/>
  <c r="G100" i="1"/>
  <c r="I100" i="1"/>
  <c r="J81" i="1"/>
  <c r="F81" i="1"/>
  <c r="I81" i="1"/>
  <c r="G81" i="1"/>
  <c r="L62" i="1"/>
  <c r="H81" i="1"/>
  <c r="J62" i="1"/>
  <c r="I62" i="1"/>
  <c r="H62" i="1"/>
  <c r="F62" i="1"/>
  <c r="G62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L196" i="1" l="1"/>
  <c r="F196" i="1"/>
  <c r="J196" i="1"/>
  <c r="G196" i="1"/>
  <c r="I196" i="1"/>
  <c r="H196" i="1"/>
</calcChain>
</file>

<file path=xl/sharedStrings.xml><?xml version="1.0" encoding="utf-8"?>
<sst xmlns="http://schemas.openxmlformats.org/spreadsheetml/2006/main" count="299" uniqueCount="96">
  <si>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</si>
  <si>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</si>
  <si>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</si>
  <si>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</si>
  <si>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</si>
  <si>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</si>
  <si>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</si>
  <si>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</si>
  <si>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</si>
  <si>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</si>
  <si>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</si>
  <si>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</si>
  <si>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</si>
  <si>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</si>
  <si>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</si>
  <si>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</si>
  <si>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</si>
  <si>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</si>
  <si>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</si>
  <si>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</si>
  <si>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</si>
  <si>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</si>
  <si>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</si>
  <si>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</si>
  <si>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</si>
  <si>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</si>
  <si>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</si>
  <si>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</si>
  <si>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</si>
  <si>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</si>
  <si>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</si>
  <si>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</si>
  <si>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</si>
  <si>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</si>
  <si>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</si>
  <si>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</si>
  <si>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</si>
  <si>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</si>
  <si>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</si>
  <si>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</si>
  <si>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Батон</t>
  </si>
  <si>
    <t>Икра овощная</t>
  </si>
  <si>
    <t>Хлеб пшеничный</t>
  </si>
  <si>
    <t>Щи из свежей капусты на бульоне</t>
  </si>
  <si>
    <t xml:space="preserve">Плов из мяса птицы </t>
  </si>
  <si>
    <t>Компот из сухофруктов</t>
  </si>
  <si>
    <t>Хлеб ржано-пшеничный</t>
  </si>
  <si>
    <t>88/2011</t>
  </si>
  <si>
    <t>Каша манная молочная</t>
  </si>
  <si>
    <t>Котлеты рубленые из мяса птицы</t>
  </si>
  <si>
    <t>Картофельное пюре</t>
  </si>
  <si>
    <t>Чай с лимоном</t>
  </si>
  <si>
    <t>Каша гречневая вязкая</t>
  </si>
  <si>
    <t>Борщ из свежей капусты со сметаной на бульоне</t>
  </si>
  <si>
    <t>Пельмени</t>
  </si>
  <si>
    <t>Омлет натуральный</t>
  </si>
  <si>
    <t>Салат из свеклы отварной</t>
  </si>
  <si>
    <t>Рассольник московский на бульоне</t>
  </si>
  <si>
    <t xml:space="preserve">Жаркое по-домашнему </t>
  </si>
  <si>
    <t>Директор</t>
  </si>
  <si>
    <t>Сурайкин С.С.</t>
  </si>
  <si>
    <t>Суп с вермишелью на бульоне</t>
  </si>
  <si>
    <t>Винегрет овощной</t>
  </si>
  <si>
    <t>Каша рисовая рассыпчатая</t>
  </si>
  <si>
    <t>Компот ассорти</t>
  </si>
  <si>
    <t>Запеканка рисовая с творогом и сгущенным молоком</t>
  </si>
  <si>
    <t>Каша пшённая молочная</t>
  </si>
  <si>
    <t>Суп картофельный с крупой</t>
  </si>
  <si>
    <t xml:space="preserve">Биточки мясные с томатным соусом </t>
  </si>
  <si>
    <t>Каша молочная "Дружба"</t>
  </si>
  <si>
    <t>МОУ "Средняя школа № 24"</t>
  </si>
  <si>
    <t>Масло (порциями)</t>
  </si>
  <si>
    <t>Кукуруза порционно</t>
  </si>
  <si>
    <t>Суп гороховый на бульоне</t>
  </si>
  <si>
    <t>Каша гречневая молочная вязкая</t>
  </si>
  <si>
    <t>Какао из консервов "Какао со сгущенным молоком и сахаром"</t>
  </si>
  <si>
    <t>Напиток из плодов шиповника</t>
  </si>
  <si>
    <t>Сыр (порциями)</t>
  </si>
  <si>
    <t>Салат из свеклы с яблоками</t>
  </si>
  <si>
    <t>Печенье</t>
  </si>
  <si>
    <t>Фрукты (яблоки)</t>
  </si>
  <si>
    <t>Джем</t>
  </si>
  <si>
    <t>Сок 200 мл в инд.уп.</t>
  </si>
  <si>
    <t>Кофейный напиток</t>
  </si>
  <si>
    <t>Каша рисовая молочная</t>
  </si>
  <si>
    <t>Рыба, запеченная в омлете</t>
  </si>
  <si>
    <t>Яйцо отварное, 1 шт</t>
  </si>
  <si>
    <t>Пряник</t>
  </si>
  <si>
    <t>Макаронные изделия отварные</t>
  </si>
  <si>
    <t>Помидоры солёные порционные</t>
  </si>
  <si>
    <t>Салат картофельный с морковью</t>
  </si>
  <si>
    <t>Пюре из бобовых с маслом</t>
  </si>
  <si>
    <t>Гуляш из птицы</t>
  </si>
  <si>
    <t xml:space="preserve">Тефтели мясные с томатным соусом </t>
  </si>
  <si>
    <t>Макаронные изделия отварные с сыром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</si>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</sst>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2" zoomScaleNormal="92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70</v>
      </c>
      <c r="D1" s="61"/>
      <c r="E1" s="61"/>
      <c r="F1" s="12" t="s">
        <v>16</v>
      </c>
      <c r="G1" s="2" t="s">
        <v>17</v>
      </c>
      <c r="H1" s="62" t="s">
        <v>59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60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5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200</v>
      </c>
      <c r="G6" s="51">
        <v>4.3</v>
      </c>
      <c r="H6" s="51">
        <v>5.7</v>
      </c>
      <c r="I6" s="51">
        <v>24.8</v>
      </c>
      <c r="J6" s="51">
        <v>168.62</v>
      </c>
      <c r="K6" s="41">
        <v>181</v>
      </c>
      <c r="L6" s="40">
        <v>77.16</v>
      </c>
    </row>
    <row r="7" spans="1:12" ht="14.45" x14ac:dyDescent="0.35">
      <c r="A7" s="23"/>
      <c r="B7" s="15"/>
      <c r="C7" s="11"/>
      <c r="D7" s="6"/>
      <c r="E7" s="42"/>
      <c r="F7" s="43"/>
      <c r="G7" s="52"/>
      <c r="H7" s="52"/>
      <c r="I7" s="52"/>
      <c r="J7" s="52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52">
        <v>0.2</v>
      </c>
      <c r="H8" s="52">
        <v>0.05</v>
      </c>
      <c r="I8" s="52">
        <v>13.042999999999999</v>
      </c>
      <c r="J8" s="52">
        <v>53.38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52">
        <v>2.2799999999999998</v>
      </c>
      <c r="H9" s="52">
        <v>0.24</v>
      </c>
      <c r="I9" s="52">
        <v>14.7</v>
      </c>
      <c r="J9" s="52">
        <v>70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52"/>
      <c r="H10" s="52"/>
      <c r="I10" s="52"/>
      <c r="J10" s="52"/>
      <c r="K10" s="44"/>
      <c r="L10" s="43"/>
    </row>
    <row r="11" spans="1:12" ht="15" x14ac:dyDescent="0.25">
      <c r="A11" s="23"/>
      <c r="B11" s="15"/>
      <c r="C11" s="11"/>
      <c r="D11" s="6"/>
      <c r="E11" s="42" t="s">
        <v>87</v>
      </c>
      <c r="F11" s="43">
        <v>70</v>
      </c>
      <c r="G11" s="56">
        <v>5.74</v>
      </c>
      <c r="H11" s="52">
        <v>4.6900000000000004</v>
      </c>
      <c r="I11" s="52">
        <v>50</v>
      </c>
      <c r="J11" s="52">
        <v>255.5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52"/>
      <c r="H12" s="52"/>
      <c r="I12" s="52"/>
      <c r="J12" s="52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53">
        <f t="shared" ref="G13:J13" si="0">SUM(G6:G12)</f>
        <v>12.52</v>
      </c>
      <c r="H13" s="53">
        <f t="shared" si="0"/>
        <v>10.68</v>
      </c>
      <c r="I13" s="53">
        <f t="shared" si="0"/>
        <v>102.54300000000001</v>
      </c>
      <c r="J13" s="53">
        <f t="shared" si="0"/>
        <v>547.5</v>
      </c>
      <c r="K13" s="25"/>
      <c r="L13" s="19">
        <f t="shared" ref="L13" si="1">SUM(L6:L12)</f>
        <v>77.16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52">
        <v>1.02</v>
      </c>
      <c r="H14" s="52">
        <v>5.4</v>
      </c>
      <c r="I14" s="52">
        <v>5.4</v>
      </c>
      <c r="J14" s="52">
        <v>81.599999999999994</v>
      </c>
      <c r="K14" s="44"/>
      <c r="L14" s="43">
        <v>93.94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52">
        <v>1.613</v>
      </c>
      <c r="H15" s="52">
        <v>4.66</v>
      </c>
      <c r="I15" s="52">
        <v>9.2629999999999999</v>
      </c>
      <c r="J15" s="52">
        <v>85.581000000000003</v>
      </c>
      <c r="K15" s="44" t="s">
        <v>47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240</v>
      </c>
      <c r="G16" s="52">
        <v>19.8</v>
      </c>
      <c r="H16" s="52">
        <v>22.3</v>
      </c>
      <c r="I16" s="52">
        <v>43.14</v>
      </c>
      <c r="J16" s="52">
        <v>452.01600000000002</v>
      </c>
      <c r="K16" s="44">
        <v>291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52"/>
      <c r="H17" s="52"/>
      <c r="I17" s="52"/>
      <c r="J17" s="52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180</v>
      </c>
      <c r="G18" s="52">
        <v>0.23400000000000001</v>
      </c>
      <c r="H18" s="52">
        <v>0.16</v>
      </c>
      <c r="I18" s="52">
        <v>12.43</v>
      </c>
      <c r="J18" s="52">
        <v>49.93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20</v>
      </c>
      <c r="G19" s="52">
        <v>1.5</v>
      </c>
      <c r="H19" s="52">
        <v>0.16</v>
      </c>
      <c r="I19" s="52">
        <v>9.84</v>
      </c>
      <c r="J19" s="52">
        <v>47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52">
        <v>2</v>
      </c>
      <c r="H20" s="52">
        <v>0.99</v>
      </c>
      <c r="I20" s="52">
        <v>9.66</v>
      </c>
      <c r="J20" s="52">
        <v>51.8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52"/>
      <c r="H21" s="52"/>
      <c r="I21" s="52"/>
      <c r="J21" s="52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2"/>
      <c r="H22" s="52"/>
      <c r="I22" s="52"/>
      <c r="J22" s="52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53">
        <f t="shared" ref="G23:J23" si="2">SUM(G14:G22)</f>
        <v>26.167000000000002</v>
      </c>
      <c r="H23" s="53">
        <f t="shared" si="2"/>
        <v>33.669999999999995</v>
      </c>
      <c r="I23" s="53">
        <f t="shared" si="2"/>
        <v>89.733000000000004</v>
      </c>
      <c r="J23" s="53">
        <f t="shared" si="2"/>
        <v>767.92699999999991</v>
      </c>
      <c r="K23" s="25"/>
      <c r="L23" s="19">
        <f t="shared" ref="L23" si="3">SUM(L14:L22)</f>
        <v>93.94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1220</v>
      </c>
      <c r="G24" s="54">
        <f t="shared" ref="G24:J24" si="4">G13+G23</f>
        <v>38.686999999999998</v>
      </c>
      <c r="H24" s="54">
        <f t="shared" si="4"/>
        <v>44.349999999999994</v>
      </c>
      <c r="I24" s="54">
        <f t="shared" si="4"/>
        <v>192.27600000000001</v>
      </c>
      <c r="J24" s="54">
        <f t="shared" si="4"/>
        <v>1315.4269999999999</v>
      </c>
      <c r="K24" s="32"/>
      <c r="L24" s="32">
        <f t="shared" ref="L24" si="5">L13+L23</f>
        <v>171.1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88</v>
      </c>
      <c r="F25" s="40">
        <v>150</v>
      </c>
      <c r="G25" s="51">
        <v>5.6429999999999998</v>
      </c>
      <c r="H25" s="51">
        <v>3.5640000000000001</v>
      </c>
      <c r="I25" s="51">
        <v>40.944000000000003</v>
      </c>
      <c r="J25" s="51">
        <v>222.482</v>
      </c>
      <c r="K25" s="41">
        <v>202</v>
      </c>
      <c r="L25" s="40">
        <v>77.16</v>
      </c>
    </row>
    <row r="26" spans="1:12" ht="15" x14ac:dyDescent="0.25">
      <c r="A26" s="14"/>
      <c r="B26" s="15"/>
      <c r="C26" s="11"/>
      <c r="D26" s="6"/>
      <c r="E26" s="42" t="s">
        <v>49</v>
      </c>
      <c r="F26" s="40">
        <v>90</v>
      </c>
      <c r="G26" s="51">
        <v>11.38</v>
      </c>
      <c r="H26" s="51">
        <v>17.04</v>
      </c>
      <c r="I26" s="51">
        <v>12.535</v>
      </c>
      <c r="J26" s="51">
        <v>250.261</v>
      </c>
      <c r="K26" s="41">
        <v>294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52">
        <v>0.23599999999999999</v>
      </c>
      <c r="H27" s="52">
        <v>5.5E-2</v>
      </c>
      <c r="I27" s="52">
        <v>13.163</v>
      </c>
      <c r="J27" s="52">
        <v>54.747999999999998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52">
        <v>3.04</v>
      </c>
      <c r="H28" s="52">
        <v>0.32</v>
      </c>
      <c r="I28" s="52">
        <v>19.68</v>
      </c>
      <c r="J28" s="52">
        <v>94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52"/>
      <c r="H29" s="52"/>
      <c r="I29" s="52"/>
      <c r="J29" s="52"/>
      <c r="K29" s="44"/>
      <c r="L29" s="43"/>
    </row>
    <row r="30" spans="1:12" ht="15" x14ac:dyDescent="0.25">
      <c r="A30" s="14"/>
      <c r="B30" s="15"/>
      <c r="C30" s="11"/>
      <c r="D30" s="6"/>
      <c r="E30" s="42" t="s">
        <v>72</v>
      </c>
      <c r="F30" s="43">
        <v>30</v>
      </c>
      <c r="G30" s="52">
        <v>0.86</v>
      </c>
      <c r="H30" s="52">
        <v>0.18</v>
      </c>
      <c r="I30" s="52">
        <v>2.97</v>
      </c>
      <c r="J30" s="52">
        <v>17.34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52"/>
      <c r="H31" s="52"/>
      <c r="I31" s="52"/>
      <c r="J31" s="52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53">
        <f t="shared" ref="G32" si="6">SUM(G25:G31)</f>
        <v>21.158999999999999</v>
      </c>
      <c r="H32" s="53">
        <f t="shared" ref="H32" si="7">SUM(H25:H31)</f>
        <v>21.158999999999999</v>
      </c>
      <c r="I32" s="53">
        <f t="shared" ref="I32" si="8">SUM(I25:I31)</f>
        <v>89.292000000000002</v>
      </c>
      <c r="J32" s="53">
        <f t="shared" ref="J32" si="9">SUM(J25:J31)</f>
        <v>638.83100000000002</v>
      </c>
      <c r="K32" s="25"/>
      <c r="L32" s="19">
        <f t="shared" ref="L32" si="10">SUM(L25:L31)</f>
        <v>77.16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52">
        <v>0.85199999999999998</v>
      </c>
      <c r="H33" s="52">
        <v>3.0550000000000002</v>
      </c>
      <c r="I33" s="52">
        <v>5.1040000000000001</v>
      </c>
      <c r="J33" s="52">
        <v>51.3</v>
      </c>
      <c r="K33" s="44">
        <v>52</v>
      </c>
      <c r="L33" s="43">
        <v>93.94</v>
      </c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>
        <v>200</v>
      </c>
      <c r="G34" s="52">
        <v>4.9980000000000002</v>
      </c>
      <c r="H34" s="52">
        <v>5.5119999999999996</v>
      </c>
      <c r="I34" s="52">
        <v>15.026</v>
      </c>
      <c r="J34" s="52">
        <v>129.12100000000001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85</v>
      </c>
      <c r="F35" s="43">
        <v>90</v>
      </c>
      <c r="G35" s="52">
        <v>15.5</v>
      </c>
      <c r="H35" s="52">
        <v>13.9</v>
      </c>
      <c r="I35" s="52">
        <v>2.2000000000000002</v>
      </c>
      <c r="J35" s="52">
        <v>184.89</v>
      </c>
      <c r="K35" s="44">
        <v>249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150</v>
      </c>
      <c r="G36" s="52">
        <v>4.008</v>
      </c>
      <c r="H36" s="52">
        <v>4.2789999999999999</v>
      </c>
      <c r="I36" s="52">
        <v>33.07</v>
      </c>
      <c r="J36" s="52">
        <v>187</v>
      </c>
      <c r="K36" s="44">
        <v>171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180</v>
      </c>
      <c r="G37" s="52">
        <v>0.23599999999999999</v>
      </c>
      <c r="H37" s="52">
        <v>5.5E-2</v>
      </c>
      <c r="I37" s="52">
        <v>12.164999999999999</v>
      </c>
      <c r="J37" s="52">
        <v>57.24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20</v>
      </c>
      <c r="G38" s="52">
        <v>1.5</v>
      </c>
      <c r="H38" s="52">
        <v>0.16</v>
      </c>
      <c r="I38" s="52">
        <v>9.8000000000000007</v>
      </c>
      <c r="J38" s="52">
        <v>47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20</v>
      </c>
      <c r="G39" s="52">
        <v>1.7</v>
      </c>
      <c r="H39" s="52">
        <v>0.66</v>
      </c>
      <c r="I39" s="52">
        <v>9.6</v>
      </c>
      <c r="J39" s="52">
        <v>51.8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52"/>
      <c r="H40" s="52"/>
      <c r="I40" s="52"/>
      <c r="J40" s="52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2"/>
      <c r="H41" s="52"/>
      <c r="I41" s="52"/>
      <c r="J41" s="52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53">
        <f t="shared" ref="G42" si="11">SUM(G33:G41)</f>
        <v>28.794</v>
      </c>
      <c r="H42" s="53">
        <f t="shared" ref="H42" si="12">SUM(H33:H41)</f>
        <v>27.620999999999999</v>
      </c>
      <c r="I42" s="53">
        <f t="shared" ref="I42" si="13">SUM(I33:I41)</f>
        <v>86.964999999999989</v>
      </c>
      <c r="J42" s="53">
        <f t="shared" ref="J42" si="14">SUM(J33:J41)</f>
        <v>708.35099999999989</v>
      </c>
      <c r="K42" s="25"/>
      <c r="L42" s="19">
        <f t="shared" ref="L42" si="15">SUM(L33:L41)</f>
        <v>93.94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1230</v>
      </c>
      <c r="G43" s="54">
        <f t="shared" ref="G43" si="16">G32+G42</f>
        <v>49.953000000000003</v>
      </c>
      <c r="H43" s="54">
        <f t="shared" ref="H43" si="17">H32+H42</f>
        <v>48.78</v>
      </c>
      <c r="I43" s="54">
        <f t="shared" ref="I43" si="18">I32+I42</f>
        <v>176.25700000000001</v>
      </c>
      <c r="J43" s="54">
        <f t="shared" ref="J43" si="19">J32+J42</f>
        <v>1347.1819999999998</v>
      </c>
      <c r="K43" s="32"/>
      <c r="L43" s="32">
        <f t="shared" ref="L43" si="20">L32+L42</f>
        <v>171.1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200</v>
      </c>
      <c r="G44" s="51">
        <v>9.2409999999999997</v>
      </c>
      <c r="H44" s="51">
        <v>7.7759999999999998</v>
      </c>
      <c r="I44" s="51">
        <v>39.404000000000003</v>
      </c>
      <c r="J44" s="51">
        <v>264.99099999999999</v>
      </c>
      <c r="K44" s="41">
        <v>185</v>
      </c>
      <c r="L44" s="40">
        <v>77.16</v>
      </c>
    </row>
    <row r="45" spans="1:12" ht="15" x14ac:dyDescent="0.25">
      <c r="A45" s="23"/>
      <c r="B45" s="15"/>
      <c r="C45" s="11"/>
      <c r="D45" s="6"/>
      <c r="E45" s="42" t="s">
        <v>79</v>
      </c>
      <c r="F45" s="43">
        <v>50</v>
      </c>
      <c r="G45" s="52">
        <v>3.9</v>
      </c>
      <c r="H45" s="52">
        <v>7.69</v>
      </c>
      <c r="I45" s="52">
        <v>34.645000000000003</v>
      </c>
      <c r="J45" s="52">
        <v>220</v>
      </c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52">
        <v>2.46</v>
      </c>
      <c r="H46" s="52">
        <v>2.25</v>
      </c>
      <c r="I46" s="52">
        <v>16.38</v>
      </c>
      <c r="J46" s="52">
        <v>95.61</v>
      </c>
      <c r="K46" s="44">
        <v>384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52">
        <v>3.5</v>
      </c>
      <c r="H47" s="52">
        <v>0.4</v>
      </c>
      <c r="I47" s="52">
        <v>24.6</v>
      </c>
      <c r="J47" s="52">
        <v>117.5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52"/>
      <c r="H48" s="52"/>
      <c r="I48" s="52"/>
      <c r="J48" s="52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52"/>
      <c r="H49" s="52"/>
      <c r="I49" s="52"/>
      <c r="J49" s="52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52"/>
      <c r="H50" s="52"/>
      <c r="I50" s="52"/>
      <c r="J50" s="52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53">
        <f t="shared" ref="G51" si="21">SUM(G44:G50)</f>
        <v>19.100999999999999</v>
      </c>
      <c r="H51" s="53">
        <f t="shared" ref="H51" si="22">SUM(H44:H50)</f>
        <v>18.116</v>
      </c>
      <c r="I51" s="53">
        <f t="shared" ref="I51" si="23">SUM(I44:I50)</f>
        <v>115.029</v>
      </c>
      <c r="J51" s="53">
        <f t="shared" ref="J51:L51" si="24">SUM(J44:J50)</f>
        <v>698.101</v>
      </c>
      <c r="K51" s="25"/>
      <c r="L51" s="19">
        <f t="shared" si="24"/>
        <v>77.16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90</v>
      </c>
      <c r="F52" s="43">
        <v>60</v>
      </c>
      <c r="G52" s="52">
        <v>2.569</v>
      </c>
      <c r="H52" s="52">
        <v>3.5209999999999999</v>
      </c>
      <c r="I52" s="52">
        <v>6.1159999999999997</v>
      </c>
      <c r="J52" s="52">
        <v>66.59</v>
      </c>
      <c r="K52" s="44">
        <v>40</v>
      </c>
      <c r="L52" s="43">
        <v>93.94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200</v>
      </c>
      <c r="G53" s="52">
        <v>4.21</v>
      </c>
      <c r="H53" s="52">
        <v>4.7080000000000002</v>
      </c>
      <c r="I53" s="52">
        <v>9.69</v>
      </c>
      <c r="J53" s="52">
        <v>97.281000000000006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185</v>
      </c>
      <c r="G54" s="52">
        <v>14.444000000000001</v>
      </c>
      <c r="H54" s="52">
        <v>32.429000000000002</v>
      </c>
      <c r="I54" s="52">
        <v>50.469000000000001</v>
      </c>
      <c r="J54" s="52">
        <v>555.05399999999997</v>
      </c>
      <c r="K54" s="44">
        <v>392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52"/>
      <c r="H55" s="52"/>
      <c r="I55" s="52"/>
      <c r="J55" s="52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39</v>
      </c>
      <c r="F56" s="43">
        <v>200</v>
      </c>
      <c r="G56" s="52">
        <v>0.16</v>
      </c>
      <c r="H56" s="52">
        <v>0.16</v>
      </c>
      <c r="I56" s="52">
        <v>13.01</v>
      </c>
      <c r="J56" s="52">
        <v>53.38</v>
      </c>
      <c r="K56" s="44">
        <v>376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52">
        <v>2.2799999999999998</v>
      </c>
      <c r="H57" s="52">
        <v>0.24</v>
      </c>
      <c r="I57" s="52">
        <v>14.76</v>
      </c>
      <c r="J57" s="52">
        <v>70.5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30</v>
      </c>
      <c r="G58" s="52">
        <v>2.5499999999999998</v>
      </c>
      <c r="H58" s="52">
        <v>0.99</v>
      </c>
      <c r="I58" s="52">
        <v>14.49</v>
      </c>
      <c r="J58" s="52">
        <v>77.7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52"/>
      <c r="H59" s="52"/>
      <c r="I59" s="52"/>
      <c r="J59" s="52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52"/>
      <c r="H60" s="52"/>
      <c r="I60" s="52"/>
      <c r="J60" s="52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705</v>
      </c>
      <c r="G61" s="53">
        <f t="shared" ref="G61" si="25">SUM(G52:G60)</f>
        <v>26.213000000000001</v>
      </c>
      <c r="H61" s="53">
        <f t="shared" ref="H61" si="26">SUM(H52:H60)</f>
        <v>42.048000000000002</v>
      </c>
      <c r="I61" s="53">
        <f t="shared" ref="I61" si="27">SUM(I52:I60)</f>
        <v>108.53500000000001</v>
      </c>
      <c r="J61" s="53">
        <f t="shared" ref="J61:L61" si="28">SUM(J52:J60)</f>
        <v>920.505</v>
      </c>
      <c r="K61" s="25"/>
      <c r="L61" s="19">
        <f t="shared" si="28"/>
        <v>93.94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1205</v>
      </c>
      <c r="G62" s="54">
        <f t="shared" ref="G62" si="29">G51+G61</f>
        <v>45.314</v>
      </c>
      <c r="H62" s="54">
        <f t="shared" ref="H62" si="30">H51+H61</f>
        <v>60.164000000000001</v>
      </c>
      <c r="I62" s="54">
        <f t="shared" ref="I62" si="31">I51+I61</f>
        <v>223.56400000000002</v>
      </c>
      <c r="J62" s="54">
        <f t="shared" ref="J62:L62" si="32">J51+J61</f>
        <v>1618.606</v>
      </c>
      <c r="K62" s="32"/>
      <c r="L62" s="32">
        <f t="shared" si="32"/>
        <v>171.1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150</v>
      </c>
      <c r="G63" s="51">
        <v>25.716999999999999</v>
      </c>
      <c r="H63" s="51">
        <v>27.353999999999999</v>
      </c>
      <c r="I63" s="51">
        <v>4.5650000000000004</v>
      </c>
      <c r="J63" s="51">
        <v>367.58100000000002</v>
      </c>
      <c r="K63" s="41">
        <v>210</v>
      </c>
      <c r="L63" s="40">
        <v>77.16</v>
      </c>
    </row>
    <row r="64" spans="1:12" ht="15" x14ac:dyDescent="0.25">
      <c r="A64" s="23"/>
      <c r="B64" s="15"/>
      <c r="C64" s="11"/>
      <c r="D64" s="6"/>
      <c r="E64" s="42" t="s">
        <v>77</v>
      </c>
      <c r="F64" s="43">
        <v>15</v>
      </c>
      <c r="G64" s="52">
        <v>3.9</v>
      </c>
      <c r="H64" s="52">
        <v>3.915</v>
      </c>
      <c r="I64" s="52">
        <v>0.13</v>
      </c>
      <c r="J64" s="52">
        <v>51.6</v>
      </c>
      <c r="K64" s="44">
        <v>15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52">
        <v>0.2</v>
      </c>
      <c r="H65" s="52">
        <v>0.05</v>
      </c>
      <c r="I65" s="52">
        <v>13.042999999999999</v>
      </c>
      <c r="J65" s="52">
        <v>53.387999999999998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52">
        <v>2.8</v>
      </c>
      <c r="H66" s="52">
        <v>0.4</v>
      </c>
      <c r="I66" s="52">
        <v>18.399999999999999</v>
      </c>
      <c r="J66" s="52">
        <v>88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80</v>
      </c>
      <c r="F67" s="43">
        <v>130</v>
      </c>
      <c r="G67" s="52">
        <v>0.6</v>
      </c>
      <c r="H67" s="52">
        <v>0.6</v>
      </c>
      <c r="I67" s="52">
        <v>12.74</v>
      </c>
      <c r="J67" s="52">
        <v>61.1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53">
        <f t="shared" ref="G70" si="33">SUM(G63:G69)</f>
        <v>33.216999999999999</v>
      </c>
      <c r="H70" s="53">
        <f t="shared" ref="H70" si="34">SUM(H63:H69)</f>
        <v>32.318999999999996</v>
      </c>
      <c r="I70" s="53">
        <f t="shared" ref="I70" si="35">SUM(I63:I69)</f>
        <v>48.878</v>
      </c>
      <c r="J70" s="53">
        <f t="shared" ref="J70:L70" si="36">SUM(J63:J69)</f>
        <v>621.66899999999998</v>
      </c>
      <c r="K70" s="25"/>
      <c r="L70" s="19">
        <f t="shared" si="36"/>
        <v>77.16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52">
        <v>0.87</v>
      </c>
      <c r="H71" s="52">
        <v>4.109</v>
      </c>
      <c r="I71" s="52">
        <v>5.1040000000000001</v>
      </c>
      <c r="J71" s="52">
        <v>60.47</v>
      </c>
      <c r="K71" s="44">
        <v>67</v>
      </c>
      <c r="L71" s="43">
        <v>93.94</v>
      </c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52">
        <v>1.958</v>
      </c>
      <c r="H72" s="52">
        <v>4.01</v>
      </c>
      <c r="I72" s="52">
        <v>13.114000000000001</v>
      </c>
      <c r="J72" s="52">
        <v>96.881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240</v>
      </c>
      <c r="G73" s="52">
        <v>17.195</v>
      </c>
      <c r="H73" s="52">
        <v>20.37</v>
      </c>
      <c r="I73" s="52">
        <v>27.599</v>
      </c>
      <c r="J73" s="52">
        <v>360.88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52"/>
      <c r="H74" s="52"/>
      <c r="I74" s="52"/>
      <c r="J74" s="52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180</v>
      </c>
      <c r="G75" s="52">
        <v>0.47</v>
      </c>
      <c r="H75" s="52">
        <v>0.19600000000000001</v>
      </c>
      <c r="I75" s="52">
        <v>14.8</v>
      </c>
      <c r="J75" s="52">
        <v>68.3</v>
      </c>
      <c r="K75" s="44">
        <v>398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52">
        <v>2.2799999999999998</v>
      </c>
      <c r="H76" s="52">
        <v>0.24</v>
      </c>
      <c r="I76" s="52">
        <v>14.76</v>
      </c>
      <c r="J76" s="52">
        <v>70.5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30</v>
      </c>
      <c r="G77" s="52">
        <v>2.5499999999999998</v>
      </c>
      <c r="H77" s="52">
        <v>0.99</v>
      </c>
      <c r="I77" s="52">
        <v>14.49</v>
      </c>
      <c r="J77" s="52">
        <v>77.7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52"/>
      <c r="H78" s="52"/>
      <c r="I78" s="52"/>
      <c r="J78" s="52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52"/>
      <c r="H79" s="52"/>
      <c r="I79" s="52"/>
      <c r="J79" s="52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53">
        <f t="shared" ref="G80" si="37">SUM(G71:G79)</f>
        <v>25.323</v>
      </c>
      <c r="H80" s="53">
        <f t="shared" ref="H80" si="38">SUM(H71:H79)</f>
        <v>29.914999999999999</v>
      </c>
      <c r="I80" s="53">
        <f t="shared" ref="I80" si="39">SUM(I71:I79)</f>
        <v>89.867000000000004</v>
      </c>
      <c r="J80" s="53">
        <f t="shared" ref="J80:L80" si="40">SUM(J71:J79)</f>
        <v>734.73099999999999</v>
      </c>
      <c r="K80" s="25"/>
      <c r="L80" s="19">
        <f t="shared" si="40"/>
        <v>93.94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1275</v>
      </c>
      <c r="G81" s="54">
        <f t="shared" ref="G81" si="41">G70+G80</f>
        <v>58.54</v>
      </c>
      <c r="H81" s="54">
        <f t="shared" ref="H81" si="42">H70+H80</f>
        <v>62.233999999999995</v>
      </c>
      <c r="I81" s="54">
        <f t="shared" ref="I81" si="43">I70+I80</f>
        <v>138.745</v>
      </c>
      <c r="J81" s="54">
        <f t="shared" ref="J81:L81" si="44">J70+J80</f>
        <v>1356.4</v>
      </c>
      <c r="K81" s="32"/>
      <c r="L81" s="32">
        <f t="shared" si="44"/>
        <v>171.1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200</v>
      </c>
      <c r="G82" s="51">
        <v>5.45</v>
      </c>
      <c r="H82" s="51">
        <v>6.38</v>
      </c>
      <c r="I82" s="51">
        <v>37.735999999999997</v>
      </c>
      <c r="J82" s="51">
        <v>230.84</v>
      </c>
      <c r="K82" s="41">
        <v>174</v>
      </c>
      <c r="L82" s="40">
        <v>77.16</v>
      </c>
    </row>
    <row r="83" spans="1:12" ht="15" x14ac:dyDescent="0.25">
      <c r="A83" s="23"/>
      <c r="B83" s="15"/>
      <c r="C83" s="11"/>
      <c r="D83" s="6"/>
      <c r="E83" s="42" t="s">
        <v>81</v>
      </c>
      <c r="F83" s="43">
        <v>30</v>
      </c>
      <c r="G83" s="52">
        <v>0.08</v>
      </c>
      <c r="H83" s="52">
        <v>0.05</v>
      </c>
      <c r="I83" s="52">
        <v>19.5</v>
      </c>
      <c r="J83" s="52">
        <v>75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52">
        <v>0.23599999999999999</v>
      </c>
      <c r="H84" s="52"/>
      <c r="I84" s="52">
        <v>13.1</v>
      </c>
      <c r="J84" s="52">
        <v>54.747999999999998</v>
      </c>
      <c r="K84" s="44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52">
        <v>2.8</v>
      </c>
      <c r="H85" s="52">
        <v>0</v>
      </c>
      <c r="I85" s="52">
        <v>18.399999999999999</v>
      </c>
      <c r="J85" s="52">
        <v>88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52"/>
      <c r="H86" s="52"/>
      <c r="I86" s="52"/>
      <c r="J86" s="52"/>
      <c r="K86" s="44"/>
      <c r="L86" s="43"/>
    </row>
    <row r="87" spans="1:12" ht="15" x14ac:dyDescent="0.25">
      <c r="A87" s="23"/>
      <c r="B87" s="15"/>
      <c r="C87" s="11"/>
      <c r="D87" s="6"/>
      <c r="E87" s="42" t="s">
        <v>42</v>
      </c>
      <c r="F87" s="43">
        <v>30</v>
      </c>
      <c r="G87" s="52">
        <v>2.2799999999999998</v>
      </c>
      <c r="H87" s="52">
        <v>0.24</v>
      </c>
      <c r="I87" s="52">
        <v>14.76</v>
      </c>
      <c r="J87" s="52">
        <v>70.5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52"/>
      <c r="H88" s="52"/>
      <c r="I88" s="52"/>
      <c r="J88" s="52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53">
        <f t="shared" ref="G89" si="45">SUM(G82:G88)</f>
        <v>10.845999999999998</v>
      </c>
      <c r="H89" s="53">
        <f t="shared" ref="H89" si="46">SUM(H82:H88)</f>
        <v>6.67</v>
      </c>
      <c r="I89" s="53">
        <f t="shared" ref="I89" si="47">SUM(I82:I88)</f>
        <v>103.496</v>
      </c>
      <c r="J89" s="53">
        <f t="shared" ref="J89:L89" si="48">SUM(J82:J88)</f>
        <v>519.08799999999997</v>
      </c>
      <c r="K89" s="25"/>
      <c r="L89" s="19">
        <f t="shared" si="48"/>
        <v>77.16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89</v>
      </c>
      <c r="F90" s="43">
        <v>60</v>
      </c>
      <c r="G90" s="52">
        <v>0.91900000000000004</v>
      </c>
      <c r="H90" s="52">
        <v>0.06</v>
      </c>
      <c r="I90" s="52">
        <v>0.96</v>
      </c>
      <c r="J90" s="52">
        <v>7.8</v>
      </c>
      <c r="K90" s="44">
        <v>67</v>
      </c>
      <c r="L90" s="43">
        <v>93.94</v>
      </c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200</v>
      </c>
      <c r="G91" s="52">
        <v>1.47</v>
      </c>
      <c r="H91" s="52">
        <v>2.2000000000000002</v>
      </c>
      <c r="I91" s="52">
        <v>9.9149999999999991</v>
      </c>
      <c r="J91" s="52">
        <v>65.489999999999995</v>
      </c>
      <c r="K91" s="44">
        <v>103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49</v>
      </c>
      <c r="F92" s="43">
        <v>90</v>
      </c>
      <c r="G92" s="52">
        <v>11.38</v>
      </c>
      <c r="H92" s="52">
        <v>17.04</v>
      </c>
      <c r="I92" s="52">
        <v>12.5</v>
      </c>
      <c r="J92" s="52">
        <v>250.26</v>
      </c>
      <c r="K92" s="44">
        <v>294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91</v>
      </c>
      <c r="F93" s="43">
        <v>150</v>
      </c>
      <c r="G93" s="52">
        <v>17.28</v>
      </c>
      <c r="H93" s="52">
        <v>4</v>
      </c>
      <c r="I93" s="52">
        <v>36</v>
      </c>
      <c r="J93" s="52">
        <v>250.69</v>
      </c>
      <c r="K93" s="44">
        <v>304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39</v>
      </c>
      <c r="F94" s="43">
        <v>180</v>
      </c>
      <c r="G94" s="52">
        <v>0.2</v>
      </c>
      <c r="H94" s="52">
        <v>0.05</v>
      </c>
      <c r="I94" s="52">
        <v>12.045</v>
      </c>
      <c r="J94" s="52">
        <v>49.398000000000003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20</v>
      </c>
      <c r="G95" s="52">
        <v>1.52</v>
      </c>
      <c r="H95" s="52">
        <v>0.16</v>
      </c>
      <c r="I95" s="52">
        <v>9.84</v>
      </c>
      <c r="J95" s="52">
        <v>47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20</v>
      </c>
      <c r="G96" s="52">
        <v>1.7</v>
      </c>
      <c r="H96" s="52">
        <v>0.66</v>
      </c>
      <c r="I96" s="52">
        <v>9.66</v>
      </c>
      <c r="J96" s="52">
        <v>51.8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52"/>
      <c r="H97" s="52"/>
      <c r="I97" s="52"/>
      <c r="J97" s="52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52"/>
      <c r="H98" s="52"/>
      <c r="I98" s="52"/>
      <c r="J98" s="52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53">
        <f t="shared" ref="G99" si="49">SUM(G90:G98)</f>
        <v>34.469000000000008</v>
      </c>
      <c r="H99" s="53">
        <f t="shared" ref="H99" si="50">SUM(H90:H98)</f>
        <v>24.17</v>
      </c>
      <c r="I99" s="53">
        <f t="shared" ref="I99" si="51">SUM(I90:I98)</f>
        <v>90.92</v>
      </c>
      <c r="J99" s="53">
        <f t="shared" ref="J99:L99" si="52">SUM(J90:J98)</f>
        <v>722.43799999999999</v>
      </c>
      <c r="K99" s="25"/>
      <c r="L99" s="19">
        <f t="shared" si="52"/>
        <v>93.94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1220</v>
      </c>
      <c r="G100" s="54">
        <f t="shared" ref="G100" si="53">G89+G99</f>
        <v>45.315000000000005</v>
      </c>
      <c r="H100" s="54">
        <f t="shared" ref="H100" si="54">H89+H99</f>
        <v>30.840000000000003</v>
      </c>
      <c r="I100" s="54">
        <f t="shared" ref="I100" si="55">I89+I99</f>
        <v>194.416</v>
      </c>
      <c r="J100" s="54">
        <f t="shared" ref="J100:L100" si="56">J89+J99</f>
        <v>1241.5259999999998</v>
      </c>
      <c r="K100" s="32"/>
      <c r="L100" s="32">
        <f t="shared" si="56"/>
        <v>171.1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200</v>
      </c>
      <c r="G101" s="51">
        <v>5.83</v>
      </c>
      <c r="H101" s="51">
        <v>6.7</v>
      </c>
      <c r="I101" s="51">
        <v>33.71</v>
      </c>
      <c r="J101" s="51">
        <v>219.471</v>
      </c>
      <c r="K101" s="41">
        <v>175</v>
      </c>
      <c r="L101" s="40">
        <v>77.16</v>
      </c>
    </row>
    <row r="102" spans="1:12" ht="15" x14ac:dyDescent="0.25">
      <c r="A102" s="23"/>
      <c r="B102" s="15"/>
      <c r="C102" s="11"/>
      <c r="D102" s="6"/>
      <c r="E102" s="42" t="s">
        <v>71</v>
      </c>
      <c r="F102" s="43">
        <v>10</v>
      </c>
      <c r="G102" s="52">
        <v>0.08</v>
      </c>
      <c r="H102" s="52">
        <v>7.25</v>
      </c>
      <c r="I102" s="52">
        <v>0.13</v>
      </c>
      <c r="J102" s="52">
        <v>66.099999999999994</v>
      </c>
      <c r="K102" s="44">
        <v>14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52">
        <v>0.2</v>
      </c>
      <c r="H103" s="52">
        <v>0.05</v>
      </c>
      <c r="I103" s="52">
        <v>13.042999999999999</v>
      </c>
      <c r="J103" s="52">
        <v>53.287999999999997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50</v>
      </c>
      <c r="G104" s="52">
        <v>3.5</v>
      </c>
      <c r="H104" s="52">
        <v>0.5</v>
      </c>
      <c r="I104" s="52">
        <v>23</v>
      </c>
      <c r="J104" s="52">
        <v>110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52"/>
      <c r="H105" s="52"/>
      <c r="I105" s="52"/>
      <c r="J105" s="52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79</v>
      </c>
      <c r="F106" s="43">
        <v>50</v>
      </c>
      <c r="G106" s="52">
        <v>3.9</v>
      </c>
      <c r="H106" s="52">
        <v>7.69</v>
      </c>
      <c r="I106" s="52">
        <v>34.645000000000003</v>
      </c>
      <c r="J106" s="52">
        <v>220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52"/>
      <c r="H107" s="52"/>
      <c r="I107" s="52"/>
      <c r="J107" s="52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53">
        <f t="shared" ref="G108:J108" si="57">SUM(G101:G107)</f>
        <v>13.51</v>
      </c>
      <c r="H108" s="53">
        <f t="shared" si="57"/>
        <v>22.19</v>
      </c>
      <c r="I108" s="53">
        <f t="shared" si="57"/>
        <v>104.52800000000002</v>
      </c>
      <c r="J108" s="53">
        <f t="shared" si="57"/>
        <v>668.85900000000004</v>
      </c>
      <c r="K108" s="25"/>
      <c r="L108" s="19">
        <f t="shared" ref="L108" si="58">SUM(L101:L107)</f>
        <v>77.16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52">
        <v>1.02</v>
      </c>
      <c r="H109" s="52">
        <v>5.4</v>
      </c>
      <c r="I109" s="52">
        <v>5.4</v>
      </c>
      <c r="J109" s="52">
        <v>81.599999999999994</v>
      </c>
      <c r="K109" s="44"/>
      <c r="L109" s="43">
        <v>93.94</v>
      </c>
    </row>
    <row r="110" spans="1:12" ht="15" x14ac:dyDescent="0.2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52">
        <v>1.5</v>
      </c>
      <c r="H110" s="52">
        <v>2.27</v>
      </c>
      <c r="I110" s="52">
        <v>12.15</v>
      </c>
      <c r="J110" s="52">
        <v>75.11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92</v>
      </c>
      <c r="F111" s="43">
        <v>90</v>
      </c>
      <c r="G111" s="52">
        <v>14.6</v>
      </c>
      <c r="H111" s="52">
        <v>11.27</v>
      </c>
      <c r="I111" s="52">
        <v>3.46</v>
      </c>
      <c r="J111" s="52">
        <v>176.21</v>
      </c>
      <c r="K111" s="44">
        <v>260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52">
        <v>6.4139999999999997</v>
      </c>
      <c r="H112" s="52">
        <v>3.6560000000000001</v>
      </c>
      <c r="I112" s="52">
        <v>40.9</v>
      </c>
      <c r="J112" s="52">
        <v>222</v>
      </c>
      <c r="K112" s="44">
        <v>202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180</v>
      </c>
      <c r="G113" s="52">
        <v>0.22</v>
      </c>
      <c r="H113" s="52">
        <v>0.06</v>
      </c>
      <c r="I113" s="52">
        <v>12.55</v>
      </c>
      <c r="J113" s="52">
        <v>57.24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20</v>
      </c>
      <c r="G114" s="52">
        <v>1.52</v>
      </c>
      <c r="H114" s="52">
        <v>0.16</v>
      </c>
      <c r="I114" s="52">
        <v>9.84</v>
      </c>
      <c r="J114" s="52">
        <v>47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52">
        <v>1.7</v>
      </c>
      <c r="H115" s="52">
        <v>0.66</v>
      </c>
      <c r="I115" s="52">
        <v>9.66</v>
      </c>
      <c r="J115" s="52">
        <v>51.8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52"/>
      <c r="H116" s="52"/>
      <c r="I116" s="52"/>
      <c r="J116" s="52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2"/>
      <c r="H117" s="52"/>
      <c r="I117" s="52"/>
      <c r="J117" s="52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53">
        <f t="shared" ref="G118:J118" si="59">SUM(G109:G117)</f>
        <v>26.973999999999997</v>
      </c>
      <c r="H118" s="53">
        <f t="shared" si="59"/>
        <v>23.475999999999996</v>
      </c>
      <c r="I118" s="53">
        <f t="shared" si="59"/>
        <v>93.96</v>
      </c>
      <c r="J118" s="53">
        <f t="shared" si="59"/>
        <v>710.95999999999992</v>
      </c>
      <c r="K118" s="25"/>
      <c r="L118" s="19">
        <f t="shared" ref="L118" si="60">SUM(L109:L117)</f>
        <v>93.94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1230</v>
      </c>
      <c r="G119" s="54">
        <f t="shared" ref="G119" si="61">G108+G118</f>
        <v>40.483999999999995</v>
      </c>
      <c r="H119" s="54">
        <f t="shared" ref="H119" si="62">H108+H118</f>
        <v>45.665999999999997</v>
      </c>
      <c r="I119" s="54">
        <f t="shared" ref="I119" si="63">I108+I118</f>
        <v>198.488</v>
      </c>
      <c r="J119" s="54">
        <f t="shared" ref="J119:L119" si="64">J108+J118</f>
        <v>1379.819</v>
      </c>
      <c r="K119" s="32"/>
      <c r="L119" s="32">
        <f t="shared" si="64"/>
        <v>171.1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170</v>
      </c>
      <c r="G120" s="51">
        <v>22.811</v>
      </c>
      <c r="H120" s="51">
        <v>13.204000000000001</v>
      </c>
      <c r="I120" s="51">
        <v>46.436</v>
      </c>
      <c r="J120" s="51">
        <v>400.471</v>
      </c>
      <c r="K120" s="41">
        <v>188</v>
      </c>
      <c r="L120" s="40">
        <v>77.16</v>
      </c>
    </row>
    <row r="121" spans="1:12" ht="15" x14ac:dyDescent="0.25">
      <c r="A121" s="14"/>
      <c r="B121" s="15"/>
      <c r="C121" s="11"/>
      <c r="D121" s="6"/>
      <c r="E121" s="42"/>
      <c r="F121" s="43"/>
      <c r="G121" s="52"/>
      <c r="H121" s="52"/>
      <c r="I121" s="52"/>
      <c r="J121" s="52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52">
        <v>0.2</v>
      </c>
      <c r="H122" s="52">
        <v>0.05</v>
      </c>
      <c r="I122" s="52">
        <v>13.042999999999999</v>
      </c>
      <c r="J122" s="52">
        <v>53.38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52">
        <v>3</v>
      </c>
      <c r="H123" s="52">
        <v>0.32</v>
      </c>
      <c r="I123" s="52">
        <v>19.68</v>
      </c>
      <c r="J123" s="52">
        <v>94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80</v>
      </c>
      <c r="F124" s="43">
        <v>130</v>
      </c>
      <c r="G124" s="52">
        <v>0.52</v>
      </c>
      <c r="H124" s="52">
        <v>0.52</v>
      </c>
      <c r="I124" s="52">
        <v>12.74</v>
      </c>
      <c r="J124" s="52">
        <v>61.1</v>
      </c>
      <c r="K124" s="44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52"/>
      <c r="H125" s="52"/>
      <c r="I125" s="52"/>
      <c r="J125" s="52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52"/>
      <c r="H126" s="52"/>
      <c r="I126" s="52"/>
      <c r="J126" s="52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53">
        <f t="shared" ref="G127:J127" si="65">SUM(G120:G126)</f>
        <v>26.530999999999999</v>
      </c>
      <c r="H127" s="53">
        <f t="shared" si="65"/>
        <v>14.094000000000001</v>
      </c>
      <c r="I127" s="53">
        <f t="shared" si="65"/>
        <v>91.898999999999987</v>
      </c>
      <c r="J127" s="53">
        <f t="shared" si="65"/>
        <v>608.95100000000002</v>
      </c>
      <c r="K127" s="25"/>
      <c r="L127" s="19">
        <f t="shared" ref="L127" si="66">SUM(L120:L126)</f>
        <v>77.16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52">
        <v>2.569</v>
      </c>
      <c r="H128" s="52">
        <v>3.52</v>
      </c>
      <c r="I128" s="52">
        <v>6.1159999999999997</v>
      </c>
      <c r="J128" s="52">
        <v>66.59</v>
      </c>
      <c r="K128" s="44">
        <v>40</v>
      </c>
      <c r="L128" s="43">
        <v>93.94</v>
      </c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52">
        <v>1.51</v>
      </c>
      <c r="H129" s="52">
        <v>4.7080000000000002</v>
      </c>
      <c r="I129" s="52">
        <v>9.69</v>
      </c>
      <c r="J129" s="52">
        <v>86.480999999999995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93</v>
      </c>
      <c r="F130" s="43">
        <v>120</v>
      </c>
      <c r="G130" s="52">
        <v>11.38</v>
      </c>
      <c r="H130" s="52">
        <v>22.2</v>
      </c>
      <c r="I130" s="52">
        <v>15.8</v>
      </c>
      <c r="J130" s="52">
        <v>303.36</v>
      </c>
      <c r="K130" s="44">
        <v>279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52">
        <v>4.6900000000000004</v>
      </c>
      <c r="H131" s="52">
        <v>4.0999999999999996</v>
      </c>
      <c r="I131" s="52">
        <v>21.18</v>
      </c>
      <c r="J131" s="52">
        <v>140.4</v>
      </c>
      <c r="K131" s="44">
        <v>173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39</v>
      </c>
      <c r="F132" s="43">
        <v>180</v>
      </c>
      <c r="G132" s="52">
        <v>0.2</v>
      </c>
      <c r="H132" s="52">
        <v>0.05</v>
      </c>
      <c r="I132" s="52">
        <v>12.04</v>
      </c>
      <c r="J132" s="52">
        <v>49.398000000000003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20</v>
      </c>
      <c r="G133" s="52">
        <v>2.2799999999999998</v>
      </c>
      <c r="H133" s="52">
        <v>0.24</v>
      </c>
      <c r="I133" s="52">
        <v>9.84</v>
      </c>
      <c r="J133" s="52">
        <v>47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52">
        <v>1.7</v>
      </c>
      <c r="H134" s="52">
        <v>0.66</v>
      </c>
      <c r="I134" s="52">
        <v>9.66</v>
      </c>
      <c r="J134" s="52">
        <v>51.8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52"/>
      <c r="H135" s="52"/>
      <c r="I135" s="52"/>
      <c r="J135" s="52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2"/>
      <c r="H136" s="52"/>
      <c r="I136" s="52"/>
      <c r="J136" s="52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53">
        <f t="shared" ref="G137:J137" si="67">SUM(G128:G136)</f>
        <v>24.329000000000001</v>
      </c>
      <c r="H137" s="53">
        <f t="shared" si="67"/>
        <v>35.477999999999994</v>
      </c>
      <c r="I137" s="53">
        <f t="shared" si="67"/>
        <v>84.325999999999993</v>
      </c>
      <c r="J137" s="53">
        <f t="shared" si="67"/>
        <v>745.029</v>
      </c>
      <c r="K137" s="25"/>
      <c r="L137" s="19">
        <f t="shared" ref="L137" si="68">SUM(L128:L136)</f>
        <v>93.94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1290</v>
      </c>
      <c r="G138" s="54">
        <f t="shared" ref="G138" si="69">G127+G137</f>
        <v>50.86</v>
      </c>
      <c r="H138" s="54">
        <f t="shared" ref="H138" si="70">H127+H137</f>
        <v>49.571999999999996</v>
      </c>
      <c r="I138" s="54">
        <f t="shared" ref="I138" si="71">I127+I137</f>
        <v>176.22499999999997</v>
      </c>
      <c r="J138" s="54">
        <f t="shared" ref="J138:L138" si="72">J127+J137</f>
        <v>1353.98</v>
      </c>
      <c r="K138" s="32"/>
      <c r="L138" s="32">
        <f t="shared" si="72"/>
        <v>171.1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150</v>
      </c>
      <c r="G139" s="51">
        <v>11.173999999999999</v>
      </c>
      <c r="H139" s="51">
        <v>8.82</v>
      </c>
      <c r="I139" s="51">
        <v>38.124000000000002</v>
      </c>
      <c r="J139" s="51">
        <v>277.762</v>
      </c>
      <c r="K139" s="41">
        <v>204</v>
      </c>
      <c r="L139" s="40">
        <v>77.16</v>
      </c>
    </row>
    <row r="140" spans="1:12" ht="15" x14ac:dyDescent="0.25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52">
        <v>2.2200000000000002</v>
      </c>
      <c r="H141" s="52">
        <v>2.25</v>
      </c>
      <c r="I141" s="52">
        <v>16.32</v>
      </c>
      <c r="J141" s="52">
        <v>94.5</v>
      </c>
      <c r="K141" s="44">
        <v>384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52">
        <v>1.52</v>
      </c>
      <c r="H142" s="52">
        <v>0.16</v>
      </c>
      <c r="I142" s="52">
        <v>9.84</v>
      </c>
      <c r="J142" s="52">
        <v>47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52"/>
      <c r="H143" s="52"/>
      <c r="I143" s="52"/>
      <c r="J143" s="52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82</v>
      </c>
      <c r="F144" s="43">
        <v>200</v>
      </c>
      <c r="G144" s="52"/>
      <c r="H144" s="52"/>
      <c r="I144" s="52">
        <v>22.4</v>
      </c>
      <c r="J144" s="52">
        <v>90</v>
      </c>
      <c r="K144" s="44">
        <v>348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52"/>
      <c r="H145" s="52"/>
      <c r="I145" s="52"/>
      <c r="J145" s="52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53">
        <f>SUM(G139:G145)</f>
        <v>14.914</v>
      </c>
      <c r="H146" s="53">
        <f>SUM(H139:H145)</f>
        <v>11.23</v>
      </c>
      <c r="I146" s="53">
        <f>SUM(I139:I145)</f>
        <v>86.683999999999997</v>
      </c>
      <c r="J146" s="53">
        <f>SUM(J139:J145)</f>
        <v>509.262</v>
      </c>
      <c r="K146" s="25"/>
      <c r="L146" s="19">
        <f t="shared" ref="L146" si="73">SUM(L139:L145)</f>
        <v>77.16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60</v>
      </c>
      <c r="G147" s="52">
        <v>0.9</v>
      </c>
      <c r="H147" s="52">
        <v>4.0999999999999996</v>
      </c>
      <c r="I147" s="52">
        <v>4.88</v>
      </c>
      <c r="J147" s="52">
        <v>60.47</v>
      </c>
      <c r="K147" s="44">
        <v>67</v>
      </c>
      <c r="L147" s="43">
        <v>93.94</v>
      </c>
    </row>
    <row r="148" spans="1:12" ht="15" x14ac:dyDescent="0.25">
      <c r="A148" s="23"/>
      <c r="B148" s="15"/>
      <c r="C148" s="11"/>
      <c r="D148" s="7" t="s">
        <v>27</v>
      </c>
      <c r="E148" s="42" t="s">
        <v>43</v>
      </c>
      <c r="F148" s="43">
        <v>200</v>
      </c>
      <c r="G148" s="52">
        <v>1.613</v>
      </c>
      <c r="H148" s="52">
        <v>4.6639999999999997</v>
      </c>
      <c r="I148" s="52">
        <v>9.2629999999999999</v>
      </c>
      <c r="J148" s="52">
        <v>85.581000000000003</v>
      </c>
      <c r="K148" s="44" t="s">
        <v>47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44</v>
      </c>
      <c r="F149" s="43">
        <v>240</v>
      </c>
      <c r="G149" s="52">
        <v>19.8</v>
      </c>
      <c r="H149" s="52">
        <v>22.3</v>
      </c>
      <c r="I149" s="52">
        <v>43.142000000000003</v>
      </c>
      <c r="J149" s="52">
        <v>452.01600000000002</v>
      </c>
      <c r="K149" s="44">
        <v>291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52"/>
      <c r="H150" s="52"/>
      <c r="I150" s="52"/>
      <c r="J150" s="52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180</v>
      </c>
      <c r="G151" s="52">
        <v>0.34</v>
      </c>
      <c r="H151" s="52">
        <v>0.14000000000000001</v>
      </c>
      <c r="I151" s="52">
        <v>14.81</v>
      </c>
      <c r="J151" s="52">
        <v>68.3</v>
      </c>
      <c r="K151" s="44">
        <v>398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20</v>
      </c>
      <c r="G152" s="52">
        <v>1.52</v>
      </c>
      <c r="H152" s="52">
        <v>0.16</v>
      </c>
      <c r="I152" s="52">
        <v>9.84</v>
      </c>
      <c r="J152" s="52">
        <v>47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52">
        <v>1.7</v>
      </c>
      <c r="H153" s="52">
        <v>0.66</v>
      </c>
      <c r="I153" s="52">
        <v>9.66</v>
      </c>
      <c r="J153" s="52">
        <v>51.8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52"/>
      <c r="H154" s="52"/>
      <c r="I154" s="52"/>
      <c r="J154" s="52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52"/>
      <c r="H155" s="52"/>
      <c r="I155" s="52"/>
      <c r="J155" s="52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53">
        <f t="shared" ref="G156:J156" si="74">SUM(G147:G155)</f>
        <v>25.873000000000001</v>
      </c>
      <c r="H156" s="53">
        <f t="shared" si="74"/>
        <v>32.024000000000001</v>
      </c>
      <c r="I156" s="53">
        <f t="shared" si="74"/>
        <v>91.594999999999999</v>
      </c>
      <c r="J156" s="53">
        <f t="shared" si="74"/>
        <v>765.16699999999992</v>
      </c>
      <c r="K156" s="25"/>
      <c r="L156" s="19">
        <f t="shared" ref="L156" si="75">SUM(L147:L155)</f>
        <v>93.94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1290</v>
      </c>
      <c r="G157" s="54">
        <f t="shared" ref="G157" si="76">G146+G156</f>
        <v>40.786999999999999</v>
      </c>
      <c r="H157" s="54">
        <f t="shared" ref="H157" si="77">H146+H156</f>
        <v>43.254000000000005</v>
      </c>
      <c r="I157" s="54">
        <f t="shared" ref="I157" si="78">I146+I156</f>
        <v>178.279</v>
      </c>
      <c r="J157" s="54">
        <f t="shared" ref="J157:L157" si="79">J146+J156</f>
        <v>1274.4289999999999</v>
      </c>
      <c r="K157" s="32"/>
      <c r="L157" s="32">
        <f t="shared" si="79"/>
        <v>171.1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200</v>
      </c>
      <c r="G158" s="51">
        <v>5.4189999999999996</v>
      </c>
      <c r="H158" s="51">
        <v>4.9000000000000004</v>
      </c>
      <c r="I158" s="51">
        <v>26.728999999999999</v>
      </c>
      <c r="J158" s="51">
        <v>173.7</v>
      </c>
      <c r="K158" s="41">
        <v>173</v>
      </c>
      <c r="L158" s="40">
        <v>77.16</v>
      </c>
    </row>
    <row r="159" spans="1:12" ht="15" x14ac:dyDescent="0.25">
      <c r="A159" s="23"/>
      <c r="B159" s="15"/>
      <c r="C159" s="11"/>
      <c r="D159" s="6"/>
      <c r="E159" s="42"/>
      <c r="F159" s="43"/>
      <c r="G159" s="52"/>
      <c r="H159" s="52"/>
      <c r="I159" s="52"/>
      <c r="J159" s="52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52">
        <v>0.2</v>
      </c>
      <c r="H160" s="52">
        <v>5.0999999999999997E-2</v>
      </c>
      <c r="I160" s="52">
        <v>13.042999999999999</v>
      </c>
      <c r="J160" s="52">
        <v>53.387999999999998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52">
        <v>2.2799999999999998</v>
      </c>
      <c r="H161" s="52">
        <v>0.2</v>
      </c>
      <c r="I161" s="52">
        <v>14.7</v>
      </c>
      <c r="J161" s="52">
        <v>70.5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52"/>
      <c r="H162" s="52"/>
      <c r="I162" s="52"/>
      <c r="J162" s="52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87</v>
      </c>
      <c r="F163" s="43">
        <v>70</v>
      </c>
      <c r="G163" s="52">
        <v>5.74</v>
      </c>
      <c r="H163" s="52">
        <v>4.6900000000000004</v>
      </c>
      <c r="I163" s="52">
        <v>50.33</v>
      </c>
      <c r="J163" s="52">
        <v>255.5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52"/>
      <c r="H164" s="52"/>
      <c r="I164" s="52"/>
      <c r="J164" s="52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53">
        <f t="shared" ref="G165:J165" si="80">SUM(G158:G164)</f>
        <v>13.638999999999999</v>
      </c>
      <c r="H165" s="53">
        <f t="shared" si="80"/>
        <v>9.8410000000000011</v>
      </c>
      <c r="I165" s="53">
        <f t="shared" si="80"/>
        <v>104.80199999999999</v>
      </c>
      <c r="J165" s="53">
        <f t="shared" si="80"/>
        <v>553.08799999999997</v>
      </c>
      <c r="K165" s="25"/>
      <c r="L165" s="19">
        <f t="shared" ref="L165" si="81">SUM(L158:L164)</f>
        <v>77.16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52">
        <v>0.66</v>
      </c>
      <c r="H166" s="52">
        <v>4.0970000000000004</v>
      </c>
      <c r="I166" s="52">
        <v>7.0739999999999998</v>
      </c>
      <c r="J166" s="52">
        <v>68.209999999999994</v>
      </c>
      <c r="K166" s="44">
        <v>54</v>
      </c>
      <c r="L166" s="43">
        <v>93.94</v>
      </c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52">
        <v>4.9980000000000002</v>
      </c>
      <c r="H167" s="52">
        <v>5.4370000000000003</v>
      </c>
      <c r="I167" s="52">
        <v>15.026</v>
      </c>
      <c r="J167" s="52">
        <v>129.12100000000001</v>
      </c>
      <c r="K167" s="44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49</v>
      </c>
      <c r="F168" s="43">
        <v>90</v>
      </c>
      <c r="G168" s="52">
        <v>11.3</v>
      </c>
      <c r="H168" s="52">
        <v>17</v>
      </c>
      <c r="I168" s="52">
        <v>12.53</v>
      </c>
      <c r="J168" s="52">
        <v>250.261</v>
      </c>
      <c r="K168" s="44">
        <v>294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50</v>
      </c>
      <c r="F169" s="43">
        <v>150</v>
      </c>
      <c r="G169" s="52">
        <v>3.24</v>
      </c>
      <c r="H169" s="52">
        <v>3.83</v>
      </c>
      <c r="I169" s="52">
        <v>23.152999999999999</v>
      </c>
      <c r="J169" s="52">
        <v>140.18199999999999</v>
      </c>
      <c r="K169" s="44">
        <v>128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180</v>
      </c>
      <c r="G170" s="52">
        <v>0.23400000000000001</v>
      </c>
      <c r="H170" s="52">
        <v>0</v>
      </c>
      <c r="I170" s="52">
        <v>12.435</v>
      </c>
      <c r="J170" s="52">
        <v>49.932000000000002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20</v>
      </c>
      <c r="G171" s="52">
        <v>1.52</v>
      </c>
      <c r="H171" s="52">
        <v>0.16</v>
      </c>
      <c r="I171" s="52">
        <v>9.8000000000000007</v>
      </c>
      <c r="J171" s="52">
        <v>47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52">
        <v>1.7</v>
      </c>
      <c r="H172" s="52">
        <v>0.66</v>
      </c>
      <c r="I172" s="52">
        <v>9.66</v>
      </c>
      <c r="J172" s="52">
        <v>51.8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52"/>
      <c r="H173" s="52"/>
      <c r="I173" s="52"/>
      <c r="J173" s="52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52"/>
      <c r="H174" s="52"/>
      <c r="I174" s="52"/>
      <c r="J174" s="52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53">
        <f t="shared" ref="G175:J175" si="82">SUM(G166:G174)</f>
        <v>23.652000000000001</v>
      </c>
      <c r="H175" s="53">
        <f t="shared" si="82"/>
        <v>31.183999999999997</v>
      </c>
      <c r="I175" s="53">
        <f t="shared" si="82"/>
        <v>89.677999999999997</v>
      </c>
      <c r="J175" s="53">
        <f t="shared" si="82"/>
        <v>736.50599999999997</v>
      </c>
      <c r="K175" s="25"/>
      <c r="L175" s="19">
        <f t="shared" ref="L175" si="83">SUM(L166:L174)</f>
        <v>93.94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1220</v>
      </c>
      <c r="G176" s="54">
        <f t="shared" ref="G176" si="84">G165+G175</f>
        <v>37.290999999999997</v>
      </c>
      <c r="H176" s="54">
        <f t="shared" ref="H176" si="85">H165+H175</f>
        <v>41.024999999999999</v>
      </c>
      <c r="I176" s="54">
        <f t="shared" ref="I176" si="86">I165+I175</f>
        <v>194.48</v>
      </c>
      <c r="J176" s="54">
        <f t="shared" ref="J176:L176" si="87">J165+J175</f>
        <v>1289.5940000000001</v>
      </c>
      <c r="K176" s="32"/>
      <c r="L176" s="32">
        <f t="shared" si="87"/>
        <v>171.1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200</v>
      </c>
      <c r="G177" s="51">
        <v>5.8330000000000002</v>
      </c>
      <c r="H177" s="51">
        <v>6.7080000000000002</v>
      </c>
      <c r="I177" s="51">
        <v>27.65</v>
      </c>
      <c r="J177" s="51">
        <v>192.65</v>
      </c>
      <c r="K177" s="41">
        <v>173</v>
      </c>
      <c r="L177" s="40">
        <v>77.16</v>
      </c>
    </row>
    <row r="178" spans="1:12" ht="15" x14ac:dyDescent="0.25">
      <c r="A178" s="23"/>
      <c r="B178" s="15"/>
      <c r="C178" s="11"/>
      <c r="D178" s="6"/>
      <c r="E178" s="42" t="s">
        <v>86</v>
      </c>
      <c r="F178" s="43">
        <v>50</v>
      </c>
      <c r="G178" s="52">
        <v>12.7</v>
      </c>
      <c r="H178" s="52">
        <v>11.5</v>
      </c>
      <c r="I178" s="52">
        <v>0.7</v>
      </c>
      <c r="J178" s="52">
        <v>157</v>
      </c>
      <c r="K178" s="44">
        <v>209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52">
        <v>0.23599999999999999</v>
      </c>
      <c r="H179" s="52">
        <v>5.5E-2</v>
      </c>
      <c r="I179" s="52">
        <v>13.163</v>
      </c>
      <c r="J179" s="52">
        <v>54.747999999999998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52">
        <v>3.8</v>
      </c>
      <c r="H180" s="52">
        <v>0.4</v>
      </c>
      <c r="I180" s="52">
        <v>24.6</v>
      </c>
      <c r="J180" s="52">
        <v>117.5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52"/>
      <c r="H181" s="52"/>
      <c r="I181" s="52"/>
      <c r="J181" s="52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52"/>
      <c r="H182" s="52"/>
      <c r="I182" s="52"/>
      <c r="J182" s="52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52"/>
      <c r="H183" s="52"/>
      <c r="I183" s="52"/>
      <c r="J183" s="52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53">
        <f t="shared" ref="G184:J184" si="88">SUM(G177:G183)</f>
        <v>22.569000000000003</v>
      </c>
      <c r="H184" s="53">
        <f t="shared" si="88"/>
        <v>18.662999999999997</v>
      </c>
      <c r="I184" s="53">
        <f t="shared" si="88"/>
        <v>66.113</v>
      </c>
      <c r="J184" s="53">
        <f t="shared" si="88"/>
        <v>521.89799999999991</v>
      </c>
      <c r="K184" s="25"/>
      <c r="L184" s="19">
        <f t="shared" ref="L184" si="89">SUM(L177:L183)</f>
        <v>77.16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89</v>
      </c>
      <c r="F185" s="43">
        <v>60</v>
      </c>
      <c r="G185" s="52">
        <v>0.66</v>
      </c>
      <c r="H185" s="52">
        <v>0.06</v>
      </c>
      <c r="I185" s="52">
        <v>0.96</v>
      </c>
      <c r="J185" s="52">
        <v>7.8</v>
      </c>
      <c r="K185" s="44"/>
      <c r="L185" s="43">
        <v>93.94</v>
      </c>
    </row>
    <row r="186" spans="1:12" ht="15" x14ac:dyDescent="0.25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52">
        <v>1.47</v>
      </c>
      <c r="H186" s="52">
        <v>2.2789999999999999</v>
      </c>
      <c r="I186" s="52">
        <v>9.9149999999999991</v>
      </c>
      <c r="J186" s="52">
        <v>65.489999999999995</v>
      </c>
      <c r="K186" s="44">
        <v>103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68</v>
      </c>
      <c r="F187" s="43">
        <v>120</v>
      </c>
      <c r="G187" s="52">
        <v>13</v>
      </c>
      <c r="H187" s="52">
        <v>25.779</v>
      </c>
      <c r="I187" s="52">
        <v>14.4</v>
      </c>
      <c r="J187" s="52">
        <v>343</v>
      </c>
      <c r="K187" s="44">
        <v>268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63</v>
      </c>
      <c r="F188" s="43">
        <v>150</v>
      </c>
      <c r="G188" s="52">
        <v>4.008</v>
      </c>
      <c r="H188" s="52">
        <v>4.2699999999999996</v>
      </c>
      <c r="I188" s="52">
        <v>33.07</v>
      </c>
      <c r="J188" s="52">
        <v>187.03</v>
      </c>
      <c r="K188" s="44">
        <v>171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39</v>
      </c>
      <c r="F189" s="43">
        <v>180</v>
      </c>
      <c r="G189" s="52">
        <v>0.2</v>
      </c>
      <c r="H189" s="52">
        <v>5.0999999999999997E-2</v>
      </c>
      <c r="I189" s="52">
        <v>12.045</v>
      </c>
      <c r="J189" s="52">
        <v>49.398000000000003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20</v>
      </c>
      <c r="G190" s="52">
        <v>1.52</v>
      </c>
      <c r="H190" s="52">
        <v>0.16</v>
      </c>
      <c r="I190" s="52">
        <v>9.84</v>
      </c>
      <c r="J190" s="52">
        <v>47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52">
        <v>1.7</v>
      </c>
      <c r="H191" s="52">
        <v>0.66</v>
      </c>
      <c r="I191" s="52">
        <v>9.66</v>
      </c>
      <c r="J191" s="52">
        <v>51.8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52"/>
      <c r="H192" s="52"/>
      <c r="I192" s="52"/>
      <c r="J192" s="52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52"/>
      <c r="H193" s="52"/>
      <c r="I193" s="52"/>
      <c r="J193" s="52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53">
        <f t="shared" ref="G194:J194" si="90">SUM(G185:G193)</f>
        <v>22.557999999999996</v>
      </c>
      <c r="H194" s="53">
        <f t="shared" si="90"/>
        <v>33.258999999999993</v>
      </c>
      <c r="I194" s="53">
        <f t="shared" si="90"/>
        <v>89.89</v>
      </c>
      <c r="J194" s="53">
        <f t="shared" si="90"/>
        <v>751.51799999999992</v>
      </c>
      <c r="K194" s="25"/>
      <c r="L194" s="19">
        <f t="shared" ref="L194" si="91">SUM(L185:L193)</f>
        <v>93.94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1250</v>
      </c>
      <c r="G195" s="54">
        <f t="shared" ref="G195" si="92">G184+G194</f>
        <v>45.126999999999995</v>
      </c>
      <c r="H195" s="54">
        <f t="shared" ref="H195" si="93">H184+H194</f>
        <v>51.92199999999999</v>
      </c>
      <c r="I195" s="54">
        <f t="shared" ref="I195" si="94">I184+I194</f>
        <v>156.00299999999999</v>
      </c>
      <c r="J195" s="54">
        <f t="shared" ref="J195:L195" si="95">J184+J194</f>
        <v>1273.4159999999997</v>
      </c>
      <c r="K195" s="32"/>
      <c r="L195" s="32">
        <f t="shared" si="95"/>
        <v>171.1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1243</v>
      </c>
      <c r="G196" s="55">
        <f t="shared" ref="G196:J196" si="96">(G24+G43+G62+G81+G100+G119+G138+G157+G176+G195)/(IF(G24=0,0,1)+IF(G43=0,0,1)+IF(G62=0,0,1)+IF(G81=0,0,1)+IF(G100=0,0,1)+IF(G119=0,0,1)+IF(G138=0,0,1)+IF(G157=0,0,1)+IF(G176=0,0,1)+IF(G195=0,0,1))</f>
        <v>45.235799999999998</v>
      </c>
      <c r="H196" s="55">
        <f t="shared" si="96"/>
        <v>47.780699999999996</v>
      </c>
      <c r="I196" s="55">
        <f t="shared" si="96"/>
        <v>182.8733</v>
      </c>
      <c r="J196" s="55">
        <f t="shared" si="96"/>
        <v>1345.0378999999998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171.09999999999997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58" orientation="landscape" r:id="rId1"/>
  <rowBreaks count="3" manualBreakCount="3">
    <brk id="43" max="16383" man="1"/>
    <brk id="81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2025-01-10T13:39:39Z</cp:lastPrinted>
  <dcterms:created xsi:type="dcterms:W3CDTF">2022-05-16T14:23:56Z</dcterms:created>
  <dcterms:modified xsi:type="dcterms:W3CDTF">2025-05-05T14:08:27Z</dcterms:modified>
</cp:coreProperties>
</file>